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Marbia\Desktop\DOCUMENTOS\Ejercicio 2.025\SIMCO\"/>
    </mc:Choice>
  </mc:AlternateContent>
  <xr:revisionPtr revIDLastSave="0" documentId="13_ncr:1_{8BDBC83B-F0A4-495E-B06F-FB970B70DF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'!$B$1:$N$65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C19" i="1" l="1"/>
  <c r="C14" i="1"/>
  <c r="E19" i="1"/>
  <c r="D19" i="1"/>
  <c r="N48" i="1"/>
  <c r="N49" i="1"/>
  <c r="N50" i="1"/>
  <c r="N51" i="1"/>
  <c r="N52" i="1"/>
  <c r="N53" i="1"/>
  <c r="N54" i="1"/>
  <c r="I14" i="1"/>
  <c r="K14" i="1" s="1"/>
  <c r="M14" i="1" s="1"/>
</calcChain>
</file>

<file path=xl/sharedStrings.xml><?xml version="1.0" encoding="utf-8"?>
<sst xmlns="http://schemas.openxmlformats.org/spreadsheetml/2006/main" count="76" uniqueCount="59">
  <si>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</si>
  <si>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</si>
  <si>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</si>
  <si>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</si>
  <si>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</si>
  <si>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</si>
  <si>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</si>
  <si>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</si>
  <si>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</si>
  <si>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</si>
  <si>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</si>
  <si>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</si>
  <si>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</si>
  <si>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</si>
  <si>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</si>
  <si>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</si>
  <si>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</si>
  <si>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FONDO FIDUCIARIO PROVINCIAL - PROFIDE</t>
  </si>
  <si>
    <t>S.P.A.R.</t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</si>
  <si>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</si>
  <si>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</si>
  <si>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</si>
  <si>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</si>
  <si>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</si>
  <si>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</si>
  <si>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</si>
  <si>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</si>
  <si>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</si>
  <si>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</si>
  <si>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</si>
  <si>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</si>
  <si>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</si>
  <si>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</si>
  <si>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</si>
  <si>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</si>
  <si>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</si>
  <si>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</si>
  <si>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</si>
  <si>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</si>
  <si>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</si>
  <si>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</si>
  <si>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</si>
  <si>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</si>
  <si>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</si>
  <si>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</si>
  <si>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</si>
  <si>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</si>
  <si>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</si>
  <si>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</si>
  <si>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</si>
  <si>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</si>
  <si>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</si>
  <si>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</si>
  <si>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r>
      <t xml:space="preserve">3. LEASING </t>
    </r>
    <r>
      <rPr>
        <sz val="11"/>
        <color rgb="FF002060"/>
        <rFont val="Calibri"/>
        <family val="2"/>
      </rPr>
      <t>(detallar)</t>
    </r>
  </si>
  <si>
    <t>LEYES Nº 12462 - Nº13295 y modificatorias</t>
  </si>
  <si>
    <t>Municipalidad de: BERISSO</t>
  </si>
  <si>
    <t>PROVINCIA A.R.T</t>
  </si>
  <si>
    <t>DEUDA VENCIDA E IMPAGA AL 31/12/24
(*)</t>
  </si>
  <si>
    <t>Lugar y fecha: Berisso, 09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</si>
</sst>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</cellStyleXfs>
  <cellXfs count="61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8" fillId="0" borderId="7" xfId="2" applyFont="1" applyBorder="1" applyAlignment="1">
      <alignment horizontal="left" vertical="center" indent="3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6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5"/>
  <sheetViews>
    <sheetView showGridLines="0" tabSelected="1" topLeftCell="B52" zoomScaleNormal="100" workbookViewId="0">
      <selection activeCell="B68" sqref="B68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" style="1" customWidth="1"/>
    <col min="4" max="13" width="9.7109375" style="1" customWidth="1"/>
    <col min="14" max="14" width="13" style="1" customWidth="1"/>
    <col min="15" max="255" width="10.28515625" style="1"/>
    <col min="256" max="256" width="2.28515625" style="1" customWidth="1"/>
    <col min="257" max="257" width="55.85546875" style="1" customWidth="1"/>
    <col min="258" max="270" width="13" style="1" customWidth="1"/>
    <col min="271" max="511" width="10.28515625" style="1"/>
    <col min="512" max="512" width="2.28515625" style="1" customWidth="1"/>
    <col min="513" max="513" width="55.85546875" style="1" customWidth="1"/>
    <col min="514" max="526" width="13" style="1" customWidth="1"/>
    <col min="527" max="767" width="10.28515625" style="1"/>
    <col min="768" max="768" width="2.28515625" style="1" customWidth="1"/>
    <col min="769" max="769" width="55.85546875" style="1" customWidth="1"/>
    <col min="770" max="782" width="13" style="1" customWidth="1"/>
    <col min="783" max="1023" width="10.28515625" style="1"/>
    <col min="1024" max="1024" width="2.28515625" style="1" customWidth="1"/>
    <col min="1025" max="1025" width="55.85546875" style="1" customWidth="1"/>
    <col min="1026" max="1038" width="13" style="1" customWidth="1"/>
    <col min="1039" max="1279" width="10.28515625" style="1"/>
    <col min="1280" max="1280" width="2.28515625" style="1" customWidth="1"/>
    <col min="1281" max="1281" width="55.85546875" style="1" customWidth="1"/>
    <col min="1282" max="1294" width="13" style="1" customWidth="1"/>
    <col min="1295" max="1535" width="10.28515625" style="1"/>
    <col min="1536" max="1536" width="2.28515625" style="1" customWidth="1"/>
    <col min="1537" max="1537" width="55.85546875" style="1" customWidth="1"/>
    <col min="1538" max="1550" width="13" style="1" customWidth="1"/>
    <col min="1551" max="1791" width="10.28515625" style="1"/>
    <col min="1792" max="1792" width="2.28515625" style="1" customWidth="1"/>
    <col min="1793" max="1793" width="55.85546875" style="1" customWidth="1"/>
    <col min="1794" max="1806" width="13" style="1" customWidth="1"/>
    <col min="1807" max="2047" width="10.28515625" style="1"/>
    <col min="2048" max="2048" width="2.28515625" style="1" customWidth="1"/>
    <col min="2049" max="2049" width="55.85546875" style="1" customWidth="1"/>
    <col min="2050" max="2062" width="13" style="1" customWidth="1"/>
    <col min="2063" max="2303" width="10.28515625" style="1"/>
    <col min="2304" max="2304" width="2.28515625" style="1" customWidth="1"/>
    <col min="2305" max="2305" width="55.85546875" style="1" customWidth="1"/>
    <col min="2306" max="2318" width="13" style="1" customWidth="1"/>
    <col min="2319" max="2559" width="10.28515625" style="1"/>
    <col min="2560" max="2560" width="2.28515625" style="1" customWidth="1"/>
    <col min="2561" max="2561" width="55.85546875" style="1" customWidth="1"/>
    <col min="2562" max="2574" width="13" style="1" customWidth="1"/>
    <col min="2575" max="2815" width="10.28515625" style="1"/>
    <col min="2816" max="2816" width="2.28515625" style="1" customWidth="1"/>
    <col min="2817" max="2817" width="55.85546875" style="1" customWidth="1"/>
    <col min="2818" max="2830" width="13" style="1" customWidth="1"/>
    <col min="2831" max="3071" width="10.28515625" style="1"/>
    <col min="3072" max="3072" width="2.28515625" style="1" customWidth="1"/>
    <col min="3073" max="3073" width="55.85546875" style="1" customWidth="1"/>
    <col min="3074" max="3086" width="13" style="1" customWidth="1"/>
    <col min="3087" max="3327" width="10.28515625" style="1"/>
    <col min="3328" max="3328" width="2.28515625" style="1" customWidth="1"/>
    <col min="3329" max="3329" width="55.85546875" style="1" customWidth="1"/>
    <col min="3330" max="3342" width="13" style="1" customWidth="1"/>
    <col min="3343" max="3583" width="10.28515625" style="1"/>
    <col min="3584" max="3584" width="2.28515625" style="1" customWidth="1"/>
    <col min="3585" max="3585" width="55.85546875" style="1" customWidth="1"/>
    <col min="3586" max="3598" width="13" style="1" customWidth="1"/>
    <col min="3599" max="3839" width="10.28515625" style="1"/>
    <col min="3840" max="3840" width="2.28515625" style="1" customWidth="1"/>
    <col min="3841" max="3841" width="55.85546875" style="1" customWidth="1"/>
    <col min="3842" max="3854" width="13" style="1" customWidth="1"/>
    <col min="3855" max="4095" width="10.28515625" style="1"/>
    <col min="4096" max="4096" width="2.28515625" style="1" customWidth="1"/>
    <col min="4097" max="4097" width="55.85546875" style="1" customWidth="1"/>
    <col min="4098" max="4110" width="13" style="1" customWidth="1"/>
    <col min="4111" max="4351" width="10.28515625" style="1"/>
    <col min="4352" max="4352" width="2.28515625" style="1" customWidth="1"/>
    <col min="4353" max="4353" width="55.85546875" style="1" customWidth="1"/>
    <col min="4354" max="4366" width="13" style="1" customWidth="1"/>
    <col min="4367" max="4607" width="10.28515625" style="1"/>
    <col min="4608" max="4608" width="2.28515625" style="1" customWidth="1"/>
    <col min="4609" max="4609" width="55.85546875" style="1" customWidth="1"/>
    <col min="4610" max="4622" width="13" style="1" customWidth="1"/>
    <col min="4623" max="4863" width="10.28515625" style="1"/>
    <col min="4864" max="4864" width="2.28515625" style="1" customWidth="1"/>
    <col min="4865" max="4865" width="55.85546875" style="1" customWidth="1"/>
    <col min="4866" max="4878" width="13" style="1" customWidth="1"/>
    <col min="4879" max="5119" width="10.28515625" style="1"/>
    <col min="5120" max="5120" width="2.28515625" style="1" customWidth="1"/>
    <col min="5121" max="5121" width="55.85546875" style="1" customWidth="1"/>
    <col min="5122" max="5134" width="13" style="1" customWidth="1"/>
    <col min="5135" max="5375" width="10.28515625" style="1"/>
    <col min="5376" max="5376" width="2.28515625" style="1" customWidth="1"/>
    <col min="5377" max="5377" width="55.85546875" style="1" customWidth="1"/>
    <col min="5378" max="5390" width="13" style="1" customWidth="1"/>
    <col min="5391" max="5631" width="10.28515625" style="1"/>
    <col min="5632" max="5632" width="2.28515625" style="1" customWidth="1"/>
    <col min="5633" max="5633" width="55.85546875" style="1" customWidth="1"/>
    <col min="5634" max="5646" width="13" style="1" customWidth="1"/>
    <col min="5647" max="5887" width="10.28515625" style="1"/>
    <col min="5888" max="5888" width="2.28515625" style="1" customWidth="1"/>
    <col min="5889" max="5889" width="55.85546875" style="1" customWidth="1"/>
    <col min="5890" max="5902" width="13" style="1" customWidth="1"/>
    <col min="5903" max="6143" width="10.28515625" style="1"/>
    <col min="6144" max="6144" width="2.28515625" style="1" customWidth="1"/>
    <col min="6145" max="6145" width="55.85546875" style="1" customWidth="1"/>
    <col min="6146" max="6158" width="13" style="1" customWidth="1"/>
    <col min="6159" max="6399" width="10.28515625" style="1"/>
    <col min="6400" max="6400" width="2.28515625" style="1" customWidth="1"/>
    <col min="6401" max="6401" width="55.85546875" style="1" customWidth="1"/>
    <col min="6402" max="6414" width="13" style="1" customWidth="1"/>
    <col min="6415" max="6655" width="10.28515625" style="1"/>
    <col min="6656" max="6656" width="2.28515625" style="1" customWidth="1"/>
    <col min="6657" max="6657" width="55.85546875" style="1" customWidth="1"/>
    <col min="6658" max="6670" width="13" style="1" customWidth="1"/>
    <col min="6671" max="6911" width="10.28515625" style="1"/>
    <col min="6912" max="6912" width="2.28515625" style="1" customWidth="1"/>
    <col min="6913" max="6913" width="55.85546875" style="1" customWidth="1"/>
    <col min="6914" max="6926" width="13" style="1" customWidth="1"/>
    <col min="6927" max="7167" width="10.28515625" style="1"/>
    <col min="7168" max="7168" width="2.28515625" style="1" customWidth="1"/>
    <col min="7169" max="7169" width="55.85546875" style="1" customWidth="1"/>
    <col min="7170" max="7182" width="13" style="1" customWidth="1"/>
    <col min="7183" max="7423" width="10.28515625" style="1"/>
    <col min="7424" max="7424" width="2.28515625" style="1" customWidth="1"/>
    <col min="7425" max="7425" width="55.85546875" style="1" customWidth="1"/>
    <col min="7426" max="7438" width="13" style="1" customWidth="1"/>
    <col min="7439" max="7679" width="10.28515625" style="1"/>
    <col min="7680" max="7680" width="2.28515625" style="1" customWidth="1"/>
    <col min="7681" max="7681" width="55.85546875" style="1" customWidth="1"/>
    <col min="7682" max="7694" width="13" style="1" customWidth="1"/>
    <col min="7695" max="7935" width="10.28515625" style="1"/>
    <col min="7936" max="7936" width="2.28515625" style="1" customWidth="1"/>
    <col min="7937" max="7937" width="55.85546875" style="1" customWidth="1"/>
    <col min="7938" max="7950" width="13" style="1" customWidth="1"/>
    <col min="7951" max="8191" width="10.28515625" style="1"/>
    <col min="8192" max="8192" width="2.28515625" style="1" customWidth="1"/>
    <col min="8193" max="8193" width="55.85546875" style="1" customWidth="1"/>
    <col min="8194" max="8206" width="13" style="1" customWidth="1"/>
    <col min="8207" max="8447" width="10.28515625" style="1"/>
    <col min="8448" max="8448" width="2.28515625" style="1" customWidth="1"/>
    <col min="8449" max="8449" width="55.85546875" style="1" customWidth="1"/>
    <col min="8450" max="8462" width="13" style="1" customWidth="1"/>
    <col min="8463" max="8703" width="10.28515625" style="1"/>
    <col min="8704" max="8704" width="2.28515625" style="1" customWidth="1"/>
    <col min="8705" max="8705" width="55.85546875" style="1" customWidth="1"/>
    <col min="8706" max="8718" width="13" style="1" customWidth="1"/>
    <col min="8719" max="8959" width="10.28515625" style="1"/>
    <col min="8960" max="8960" width="2.28515625" style="1" customWidth="1"/>
    <col min="8961" max="8961" width="55.85546875" style="1" customWidth="1"/>
    <col min="8962" max="8974" width="13" style="1" customWidth="1"/>
    <col min="8975" max="9215" width="10.28515625" style="1"/>
    <col min="9216" max="9216" width="2.28515625" style="1" customWidth="1"/>
    <col min="9217" max="9217" width="55.85546875" style="1" customWidth="1"/>
    <col min="9218" max="9230" width="13" style="1" customWidth="1"/>
    <col min="9231" max="9471" width="10.28515625" style="1"/>
    <col min="9472" max="9472" width="2.28515625" style="1" customWidth="1"/>
    <col min="9473" max="9473" width="55.85546875" style="1" customWidth="1"/>
    <col min="9474" max="9486" width="13" style="1" customWidth="1"/>
    <col min="9487" max="9727" width="10.28515625" style="1"/>
    <col min="9728" max="9728" width="2.28515625" style="1" customWidth="1"/>
    <col min="9729" max="9729" width="55.85546875" style="1" customWidth="1"/>
    <col min="9730" max="9742" width="13" style="1" customWidth="1"/>
    <col min="9743" max="9983" width="10.28515625" style="1"/>
    <col min="9984" max="9984" width="2.28515625" style="1" customWidth="1"/>
    <col min="9985" max="9985" width="55.85546875" style="1" customWidth="1"/>
    <col min="9986" max="9998" width="13" style="1" customWidth="1"/>
    <col min="9999" max="10239" width="10.28515625" style="1"/>
    <col min="10240" max="10240" width="2.28515625" style="1" customWidth="1"/>
    <col min="10241" max="10241" width="55.85546875" style="1" customWidth="1"/>
    <col min="10242" max="10254" width="13" style="1" customWidth="1"/>
    <col min="10255" max="10495" width="10.28515625" style="1"/>
    <col min="10496" max="10496" width="2.28515625" style="1" customWidth="1"/>
    <col min="10497" max="10497" width="55.85546875" style="1" customWidth="1"/>
    <col min="10498" max="10510" width="13" style="1" customWidth="1"/>
    <col min="10511" max="10751" width="10.28515625" style="1"/>
    <col min="10752" max="10752" width="2.28515625" style="1" customWidth="1"/>
    <col min="10753" max="10753" width="55.85546875" style="1" customWidth="1"/>
    <col min="10754" max="10766" width="13" style="1" customWidth="1"/>
    <col min="10767" max="11007" width="10.28515625" style="1"/>
    <col min="11008" max="11008" width="2.28515625" style="1" customWidth="1"/>
    <col min="11009" max="11009" width="55.85546875" style="1" customWidth="1"/>
    <col min="11010" max="11022" width="13" style="1" customWidth="1"/>
    <col min="11023" max="11263" width="10.28515625" style="1"/>
    <col min="11264" max="11264" width="2.28515625" style="1" customWidth="1"/>
    <col min="11265" max="11265" width="55.85546875" style="1" customWidth="1"/>
    <col min="11266" max="11278" width="13" style="1" customWidth="1"/>
    <col min="11279" max="11519" width="10.28515625" style="1"/>
    <col min="11520" max="11520" width="2.28515625" style="1" customWidth="1"/>
    <col min="11521" max="11521" width="55.85546875" style="1" customWidth="1"/>
    <col min="11522" max="11534" width="13" style="1" customWidth="1"/>
    <col min="11535" max="11775" width="10.28515625" style="1"/>
    <col min="11776" max="11776" width="2.28515625" style="1" customWidth="1"/>
    <col min="11777" max="11777" width="55.85546875" style="1" customWidth="1"/>
    <col min="11778" max="11790" width="13" style="1" customWidth="1"/>
    <col min="11791" max="12031" width="10.28515625" style="1"/>
    <col min="12032" max="12032" width="2.28515625" style="1" customWidth="1"/>
    <col min="12033" max="12033" width="55.85546875" style="1" customWidth="1"/>
    <col min="12034" max="12046" width="13" style="1" customWidth="1"/>
    <col min="12047" max="12287" width="10.28515625" style="1"/>
    <col min="12288" max="12288" width="2.28515625" style="1" customWidth="1"/>
    <col min="12289" max="12289" width="55.85546875" style="1" customWidth="1"/>
    <col min="12290" max="12302" width="13" style="1" customWidth="1"/>
    <col min="12303" max="12543" width="10.28515625" style="1"/>
    <col min="12544" max="12544" width="2.28515625" style="1" customWidth="1"/>
    <col min="12545" max="12545" width="55.85546875" style="1" customWidth="1"/>
    <col min="12546" max="12558" width="13" style="1" customWidth="1"/>
    <col min="12559" max="12799" width="10.28515625" style="1"/>
    <col min="12800" max="12800" width="2.28515625" style="1" customWidth="1"/>
    <col min="12801" max="12801" width="55.85546875" style="1" customWidth="1"/>
    <col min="12802" max="12814" width="13" style="1" customWidth="1"/>
    <col min="12815" max="13055" width="10.28515625" style="1"/>
    <col min="13056" max="13056" width="2.28515625" style="1" customWidth="1"/>
    <col min="13057" max="13057" width="55.85546875" style="1" customWidth="1"/>
    <col min="13058" max="13070" width="13" style="1" customWidth="1"/>
    <col min="13071" max="13311" width="10.28515625" style="1"/>
    <col min="13312" max="13312" width="2.28515625" style="1" customWidth="1"/>
    <col min="13313" max="13313" width="55.85546875" style="1" customWidth="1"/>
    <col min="13314" max="13326" width="13" style="1" customWidth="1"/>
    <col min="13327" max="13567" width="10.28515625" style="1"/>
    <col min="13568" max="13568" width="2.28515625" style="1" customWidth="1"/>
    <col min="13569" max="13569" width="55.85546875" style="1" customWidth="1"/>
    <col min="13570" max="13582" width="13" style="1" customWidth="1"/>
    <col min="13583" max="13823" width="10.28515625" style="1"/>
    <col min="13824" max="13824" width="2.28515625" style="1" customWidth="1"/>
    <col min="13825" max="13825" width="55.85546875" style="1" customWidth="1"/>
    <col min="13826" max="13838" width="13" style="1" customWidth="1"/>
    <col min="13839" max="14079" width="10.28515625" style="1"/>
    <col min="14080" max="14080" width="2.28515625" style="1" customWidth="1"/>
    <col min="14081" max="14081" width="55.85546875" style="1" customWidth="1"/>
    <col min="14082" max="14094" width="13" style="1" customWidth="1"/>
    <col min="14095" max="14335" width="10.28515625" style="1"/>
    <col min="14336" max="14336" width="2.28515625" style="1" customWidth="1"/>
    <col min="14337" max="14337" width="55.85546875" style="1" customWidth="1"/>
    <col min="14338" max="14350" width="13" style="1" customWidth="1"/>
    <col min="14351" max="14591" width="10.28515625" style="1"/>
    <col min="14592" max="14592" width="2.28515625" style="1" customWidth="1"/>
    <col min="14593" max="14593" width="55.85546875" style="1" customWidth="1"/>
    <col min="14594" max="14606" width="13" style="1" customWidth="1"/>
    <col min="14607" max="14847" width="10.28515625" style="1"/>
    <col min="14848" max="14848" width="2.28515625" style="1" customWidth="1"/>
    <col min="14849" max="14849" width="55.85546875" style="1" customWidth="1"/>
    <col min="14850" max="14862" width="13" style="1" customWidth="1"/>
    <col min="14863" max="15103" width="10.28515625" style="1"/>
    <col min="15104" max="15104" width="2.28515625" style="1" customWidth="1"/>
    <col min="15105" max="15105" width="55.85546875" style="1" customWidth="1"/>
    <col min="15106" max="15118" width="13" style="1" customWidth="1"/>
    <col min="15119" max="15359" width="10.28515625" style="1"/>
    <col min="15360" max="15360" width="2.28515625" style="1" customWidth="1"/>
    <col min="15361" max="15361" width="55.85546875" style="1" customWidth="1"/>
    <col min="15362" max="15374" width="13" style="1" customWidth="1"/>
    <col min="15375" max="15615" width="10.28515625" style="1"/>
    <col min="15616" max="15616" width="2.28515625" style="1" customWidth="1"/>
    <col min="15617" max="15617" width="55.85546875" style="1" customWidth="1"/>
    <col min="15618" max="15630" width="13" style="1" customWidth="1"/>
    <col min="15631" max="15871" width="10.28515625" style="1"/>
    <col min="15872" max="15872" width="2.28515625" style="1" customWidth="1"/>
    <col min="15873" max="15873" width="55.85546875" style="1" customWidth="1"/>
    <col min="15874" max="15886" width="13" style="1" customWidth="1"/>
    <col min="15887" max="16127" width="10.28515625" style="1"/>
    <col min="16128" max="16128" width="2.28515625" style="1" customWidth="1"/>
    <col min="16129" max="16129" width="55.85546875" style="1" customWidth="1"/>
    <col min="16130" max="16142" width="13" style="1" customWidth="1"/>
    <col min="16143" max="16384" width="10.28515625" style="1"/>
  </cols>
  <sheetData>
    <row r="1" spans="2:14" ht="21" x14ac:dyDescent="0.25">
      <c r="B1" s="51" t="s">
        <v>54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</row>
    <row r="2" spans="2:14" ht="6.75" customHeight="1" x14ac:dyDescent="0.25">
      <c r="B2" s="2"/>
      <c r="C2" s="2"/>
      <c r="D2" s="3"/>
      <c r="E2" s="3"/>
      <c r="F2" s="2"/>
      <c r="G2" s="2"/>
      <c r="H2" s="3"/>
      <c r="I2" s="3"/>
      <c r="J2" s="4"/>
      <c r="K2" s="3"/>
      <c r="L2" s="3"/>
      <c r="M2" s="3"/>
      <c r="N2" s="5"/>
    </row>
    <row r="3" spans="2:14" ht="21" x14ac:dyDescent="0.25">
      <c r="B3" s="6" t="s">
        <v>55</v>
      </c>
      <c r="C3" s="2"/>
      <c r="D3" s="3"/>
      <c r="E3" s="3"/>
      <c r="F3" s="2"/>
      <c r="G3" s="2"/>
      <c r="H3" s="3"/>
      <c r="I3" s="3"/>
      <c r="J3" s="4"/>
      <c r="K3" s="3"/>
      <c r="L3" s="3"/>
      <c r="M3" s="3"/>
      <c r="N3" s="47" t="s">
        <v>0</v>
      </c>
    </row>
    <row r="4" spans="2:14" ht="5.25" customHeight="1" x14ac:dyDescent="0.25">
      <c r="B4" s="4"/>
      <c r="C4" s="7"/>
      <c r="D4" s="3"/>
      <c r="E4" s="3"/>
      <c r="F4" s="3"/>
      <c r="G4" s="8"/>
      <c r="H4" s="3"/>
      <c r="I4" s="3"/>
      <c r="J4" s="4"/>
      <c r="K4" s="3"/>
      <c r="L4" s="3"/>
      <c r="M4" s="3"/>
      <c r="N4" s="3"/>
    </row>
    <row r="5" spans="2:14" ht="18.75" x14ac:dyDescent="0.25">
      <c r="B5" s="54" t="s">
        <v>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2:14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 t="s">
        <v>2</v>
      </c>
    </row>
    <row r="7" spans="2:14" s="13" customFormat="1" ht="24" customHeight="1" x14ac:dyDescent="0.25">
      <c r="B7" s="11"/>
      <c r="C7" s="12" t="s">
        <v>3</v>
      </c>
      <c r="D7" s="49">
        <v>2025</v>
      </c>
      <c r="E7" s="50"/>
      <c r="F7" s="49">
        <v>2026</v>
      </c>
      <c r="G7" s="50"/>
      <c r="H7" s="49">
        <v>2027</v>
      </c>
      <c r="I7" s="50"/>
      <c r="J7" s="55">
        <v>2028</v>
      </c>
      <c r="K7" s="56"/>
      <c r="L7" s="55">
        <v>2029</v>
      </c>
      <c r="M7" s="56"/>
      <c r="N7" s="57" t="s">
        <v>57</v>
      </c>
    </row>
    <row r="8" spans="2:14" s="13" customFormat="1" ht="15.75" customHeight="1" x14ac:dyDescent="0.25">
      <c r="B8" s="14" t="s">
        <v>4</v>
      </c>
      <c r="C8" s="15">
        <v>45747</v>
      </c>
      <c r="D8" s="16" t="s">
        <v>5</v>
      </c>
      <c r="E8" s="16" t="s">
        <v>6</v>
      </c>
      <c r="F8" s="16" t="s">
        <v>5</v>
      </c>
      <c r="G8" s="16" t="s">
        <v>6</v>
      </c>
      <c r="H8" s="16" t="s">
        <v>5</v>
      </c>
      <c r="I8" s="16" t="s">
        <v>6</v>
      </c>
      <c r="J8" s="16" t="s">
        <v>5</v>
      </c>
      <c r="K8" s="16" t="s">
        <v>6</v>
      </c>
      <c r="L8" s="16" t="s">
        <v>5</v>
      </c>
      <c r="M8" s="16" t="s">
        <v>6</v>
      </c>
      <c r="N8" s="58"/>
    </row>
    <row r="9" spans="2:14" s="13" customFormat="1" ht="12.75" customHeight="1" x14ac:dyDescent="0.25">
      <c r="B9" s="17"/>
      <c r="C9" s="17"/>
      <c r="D9" s="16"/>
      <c r="E9" s="16" t="s">
        <v>7</v>
      </c>
      <c r="F9" s="16"/>
      <c r="G9" s="16" t="s">
        <v>7</v>
      </c>
      <c r="H9" s="16"/>
      <c r="I9" s="16" t="s">
        <v>7</v>
      </c>
      <c r="J9" s="16"/>
      <c r="K9" s="16" t="s">
        <v>7</v>
      </c>
      <c r="L9" s="16"/>
      <c r="M9" s="16" t="s">
        <v>7</v>
      </c>
      <c r="N9" s="58"/>
    </row>
    <row r="10" spans="2:14" s="13" customFormat="1" x14ac:dyDescent="0.25">
      <c r="B10" s="18"/>
      <c r="C10" s="19"/>
      <c r="D10" s="20"/>
      <c r="E10" s="21" t="s">
        <v>8</v>
      </c>
      <c r="F10" s="20"/>
      <c r="G10" s="21" t="s">
        <v>8</v>
      </c>
      <c r="H10" s="20"/>
      <c r="I10" s="21" t="s">
        <v>8</v>
      </c>
      <c r="J10" s="20"/>
      <c r="K10" s="21" t="s">
        <v>8</v>
      </c>
      <c r="L10" s="20"/>
      <c r="M10" s="21" t="s">
        <v>8</v>
      </c>
      <c r="N10" s="59"/>
    </row>
    <row r="11" spans="2:14" s="24" customFormat="1" ht="18" customHeight="1" x14ac:dyDescent="0.25">
      <c r="B11" s="22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2:14" s="24" customFormat="1" ht="18" customHeight="1" x14ac:dyDescent="0.25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2:14" s="27" customFormat="1" ht="18" customHeight="1" x14ac:dyDescent="0.25"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2:14" s="27" customFormat="1" ht="18" customHeight="1" x14ac:dyDescent="0.25">
      <c r="B14" s="28" t="s">
        <v>12</v>
      </c>
      <c r="C14" s="26">
        <f>303473.96-(D14/4)-(E14/4)</f>
        <v>285257.91000000003</v>
      </c>
      <c r="D14" s="48">
        <v>50030</v>
      </c>
      <c r="E14" s="48">
        <v>22834.199999999997</v>
      </c>
      <c r="F14" s="48">
        <v>50030</v>
      </c>
      <c r="G14" s="48">
        <v>19889.100000000006</v>
      </c>
      <c r="H14" s="48">
        <v>50030</v>
      </c>
      <c r="I14" s="26">
        <f>G14-2940</f>
        <v>16949.100000000006</v>
      </c>
      <c r="J14" s="48">
        <v>50030</v>
      </c>
      <c r="K14" s="26">
        <f>I14-2800</f>
        <v>14149.100000000006</v>
      </c>
      <c r="L14" s="48">
        <v>50030</v>
      </c>
      <c r="M14" s="26">
        <f>K14-2700</f>
        <v>11449.100000000006</v>
      </c>
      <c r="N14" s="26"/>
    </row>
    <row r="15" spans="2:14" s="27" customFormat="1" ht="18" customHeight="1" x14ac:dyDescent="0.25">
      <c r="B15" s="28" t="s">
        <v>13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2:14" s="27" customFormat="1" ht="18" customHeight="1" x14ac:dyDescent="0.25">
      <c r="B16" s="28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2:14" s="27" customFormat="1" ht="18" customHeight="1" x14ac:dyDescent="0.25">
      <c r="B17" s="28" t="s">
        <v>15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2:14" s="27" customFormat="1" ht="18" customHeight="1" x14ac:dyDescent="0.25">
      <c r="B18" s="28" t="s">
        <v>16</v>
      </c>
      <c r="C18" s="26">
        <v>383129.57999999996</v>
      </c>
      <c r="D18" s="26">
        <v>383129.58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2:14" s="27" customFormat="1" ht="18" customHeight="1" x14ac:dyDescent="0.25">
      <c r="B19" s="28" t="s">
        <v>56</v>
      </c>
      <c r="C19" s="26">
        <f>(D19+E19)/2</f>
        <v>16862919.736740001</v>
      </c>
      <c r="D19" s="26">
        <f>3635731.1+3850602.81+4078173.43+4319.19348+4574457.82+4844808.27+5131136.35</f>
        <v>26119228.973480001</v>
      </c>
      <c r="E19" s="26">
        <f>1798665.5+1583783+1356213+1115193+859928+589578+303250</f>
        <v>7606610.5</v>
      </c>
      <c r="F19" s="26"/>
      <c r="G19" s="26"/>
      <c r="H19" s="26"/>
      <c r="I19" s="26"/>
      <c r="J19" s="26"/>
      <c r="K19" s="26"/>
      <c r="L19" s="26"/>
      <c r="M19" s="26"/>
      <c r="N19" s="26"/>
    </row>
    <row r="20" spans="2:14" s="27" customFormat="1" ht="18" customHeight="1" x14ac:dyDescent="0.25">
      <c r="B20" s="28" t="s">
        <v>17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2:14" s="27" customFormat="1" ht="18" customHeight="1" x14ac:dyDescent="0.25">
      <c r="B21" s="28" t="s">
        <v>18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2:14" s="27" customFormat="1" ht="18" customHeight="1" x14ac:dyDescent="0.25">
      <c r="B22" s="25" t="s">
        <v>19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2:14" s="27" customFormat="1" ht="18" customHeight="1" x14ac:dyDescent="0.25">
      <c r="B23" s="28" t="s">
        <v>20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2:14" s="27" customFormat="1" ht="18" customHeight="1" x14ac:dyDescent="0.25">
      <c r="B24" s="28" t="s">
        <v>21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2:14" s="27" customFormat="1" ht="18" customHeight="1" x14ac:dyDescent="0.25">
      <c r="B25" s="28" t="s">
        <v>22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2:14" s="27" customFormat="1" ht="18" customHeight="1" x14ac:dyDescent="0.25">
      <c r="B26" s="28" t="s">
        <v>23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2:14" s="27" customFormat="1" ht="18" customHeight="1" x14ac:dyDescent="0.25">
      <c r="B27" s="25" t="s">
        <v>24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2:14" s="27" customFormat="1" ht="18" customHeight="1" x14ac:dyDescent="0.25">
      <c r="B28" s="28" t="s">
        <v>25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2:14" s="27" customFormat="1" ht="18" customHeight="1" x14ac:dyDescent="0.25">
      <c r="B29" s="28" t="s">
        <v>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2:14" s="27" customFormat="1" ht="18" customHeight="1" x14ac:dyDescent="0.25">
      <c r="B30" s="28" t="s">
        <v>27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2:14" s="27" customFormat="1" ht="18" customHeight="1" x14ac:dyDescent="0.25">
      <c r="B31" s="25" t="s">
        <v>28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2:14" s="27" customFormat="1" ht="18" customHeight="1" x14ac:dyDescent="0.25">
      <c r="B32" s="28" t="s">
        <v>29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2:14" s="27" customFormat="1" ht="18" customHeight="1" x14ac:dyDescent="0.25">
      <c r="B33" s="28" t="s">
        <v>30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2:14" s="27" customFormat="1" ht="18" customHeight="1" x14ac:dyDescent="0.25">
      <c r="B34" s="28" t="s">
        <v>31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2:14" s="27" customFormat="1" ht="18" customHeight="1" x14ac:dyDescent="0.25">
      <c r="B35" s="28" t="s">
        <v>32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2:14" s="27" customFormat="1" ht="18" customHeight="1" x14ac:dyDescent="0.25">
      <c r="B36" s="25" t="s">
        <v>33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2:14" s="27" customFormat="1" ht="18" customHeight="1" x14ac:dyDescent="0.25">
      <c r="B37" s="28" t="s">
        <v>34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2:14" s="27" customFormat="1" ht="18" customHeight="1" x14ac:dyDescent="0.25">
      <c r="B38" s="28" t="s">
        <v>35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2:14" s="27" customFormat="1" ht="18" customHeight="1" x14ac:dyDescent="0.25">
      <c r="B39" s="28" t="s">
        <v>36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2:14" s="27" customFormat="1" ht="18" customHeight="1" x14ac:dyDescent="0.25">
      <c r="B40" s="25" t="s">
        <v>37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2:14" s="27" customFormat="1" ht="18" customHeight="1" x14ac:dyDescent="0.25">
      <c r="B41" s="25" t="s">
        <v>38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2:14" s="27" customFormat="1" ht="18" customHeight="1" x14ac:dyDescent="0.25">
      <c r="B42" s="28" t="s">
        <v>39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2:14" s="27" customFormat="1" ht="18" customHeight="1" x14ac:dyDescent="0.25">
      <c r="B43" s="25" t="s">
        <v>40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2:14" s="24" customFormat="1" ht="18" customHeight="1" x14ac:dyDescent="0.25">
      <c r="B44" s="22" t="s">
        <v>41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2:14" s="31" customFormat="1" ht="18" customHeight="1" x14ac:dyDescent="0.25">
      <c r="B45" s="29" t="s">
        <v>42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2:14" s="31" customFormat="1" ht="3" customHeight="1" x14ac:dyDescent="0.25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</row>
    <row r="47" spans="2:14" s="31" customFormat="1" ht="18" customHeight="1" x14ac:dyDescent="0.25">
      <c r="B47" s="34" t="s">
        <v>45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2:14" s="31" customFormat="1" ht="18" customHeight="1" x14ac:dyDescent="0.25">
      <c r="B48" s="28" t="s">
        <v>46</v>
      </c>
      <c r="C48" s="26">
        <v>3198672133.4400001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>
        <f>C48-77087895</f>
        <v>3121584238.4400001</v>
      </c>
    </row>
    <row r="49" spans="2:14" s="31" customFormat="1" ht="18" customHeight="1" x14ac:dyDescent="0.25">
      <c r="B49" s="28" t="s">
        <v>47</v>
      </c>
      <c r="C49" s="26">
        <v>449562906.02999997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>
        <f t="shared" ref="N49:N54" si="0">C49</f>
        <v>449562906.02999997</v>
      </c>
    </row>
    <row r="50" spans="2:14" s="31" customFormat="1" ht="18" customHeight="1" x14ac:dyDescent="0.25">
      <c r="B50" s="28" t="s">
        <v>48</v>
      </c>
      <c r="C50" s="2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>
        <f t="shared" si="0"/>
        <v>0</v>
      </c>
    </row>
    <row r="51" spans="2:14" s="31" customFormat="1" ht="18" customHeight="1" x14ac:dyDescent="0.25">
      <c r="B51" s="28" t="s">
        <v>49</v>
      </c>
      <c r="C51" s="26">
        <v>7315000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>
        <f t="shared" si="0"/>
        <v>7315000</v>
      </c>
    </row>
    <row r="52" spans="2:14" s="31" customFormat="1" ht="18" customHeight="1" x14ac:dyDescent="0.25">
      <c r="B52" s="28" t="s">
        <v>6</v>
      </c>
      <c r="C52" s="26">
        <v>1250029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>
        <f t="shared" si="0"/>
        <v>1250029</v>
      </c>
    </row>
    <row r="53" spans="2:14" s="31" customFormat="1" ht="18" customHeight="1" x14ac:dyDescent="0.25">
      <c r="B53" s="28" t="s">
        <v>50</v>
      </c>
      <c r="C53" s="2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>
        <f t="shared" si="0"/>
        <v>0</v>
      </c>
    </row>
    <row r="54" spans="2:14" s="31" customFormat="1" ht="18" customHeight="1" x14ac:dyDescent="0.25">
      <c r="B54" s="37" t="s">
        <v>51</v>
      </c>
      <c r="C54" s="26">
        <v>288180996.96000004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6">
        <f t="shared" si="0"/>
        <v>288180996.96000004</v>
      </c>
    </row>
    <row r="55" spans="2:14" s="31" customFormat="1" ht="3" customHeight="1" x14ac:dyDescent="0.25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</row>
    <row r="56" spans="2:14" s="31" customFormat="1" ht="18" customHeight="1" x14ac:dyDescent="0.25">
      <c r="B56" s="38" t="s">
        <v>52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2:14" s="31" customFormat="1" ht="3" customHeigh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3"/>
    </row>
    <row r="58" spans="2:14" s="31" customFormat="1" ht="18" customHeight="1" x14ac:dyDescent="0.25">
      <c r="B58" s="38" t="s">
        <v>53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>
        <v>4190000</v>
      </c>
    </row>
    <row r="59" spans="2:14" s="31" customFormat="1" ht="3" customHeight="1" x14ac:dyDescent="0.25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3"/>
    </row>
    <row r="60" spans="2:14" s="27" customFormat="1" ht="14.25" x14ac:dyDescent="0.25">
      <c r="B60" s="46" t="s">
        <v>43</v>
      </c>
      <c r="C60" s="40"/>
      <c r="G60" s="40"/>
      <c r="H60" s="60"/>
      <c r="I60" s="60"/>
      <c r="N60" s="41"/>
    </row>
    <row r="61" spans="2:14" s="27" customFormat="1" ht="14.25" x14ac:dyDescent="0.25">
      <c r="B61" s="42" t="s">
        <v>44</v>
      </c>
      <c r="C61" s="43"/>
      <c r="G61" s="43"/>
      <c r="H61" s="60"/>
      <c r="I61" s="60"/>
    </row>
    <row r="62" spans="2:14" s="27" customFormat="1" ht="14.25" x14ac:dyDescent="0.25"/>
    <row r="63" spans="2:14" s="27" customFormat="1" ht="14.25" x14ac:dyDescent="0.25">
      <c r="B63" s="44"/>
    </row>
    <row r="64" spans="2:14" x14ac:dyDescent="0.25">
      <c r="B64" s="45" t="s">
        <v>58</v>
      </c>
    </row>
    <row r="65" ht="33.75" customHeight="1" x14ac:dyDescent="0.25"/>
  </sheetData>
  <mergeCells count="7">
    <mergeCell ref="H60:I60"/>
    <mergeCell ref="H61:I61"/>
    <mergeCell ref="B1:N1"/>
    <mergeCell ref="B5:N5"/>
    <mergeCell ref="J7:K7"/>
    <mergeCell ref="L7:M7"/>
    <mergeCell ref="N7:N10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Mariano Biagiola</cp:lastModifiedBy>
  <cp:lastPrinted>2019-01-02T14:40:52Z</cp:lastPrinted>
  <dcterms:created xsi:type="dcterms:W3CDTF">2019-01-02T14:36:08Z</dcterms:created>
  <dcterms:modified xsi:type="dcterms:W3CDTF">2025-04-09T13:39:49Z</dcterms:modified>
</cp:coreProperties>
</file>